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8" i="1" l="1"/>
  <c r="C65" i="1"/>
  <c r="H28" i="1" l="1"/>
  <c r="H57" i="1"/>
  <c r="H31" i="1"/>
  <c r="H18" i="1"/>
  <c r="H36" i="1" l="1"/>
  <c r="H24" i="1"/>
  <c r="H32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<sst xmlns="http://schemas.openxmlformats.org/spreadsheetml/2006/main" count="109" uniqueCount="70">
  <si>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</si>
  <si>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</si>
  <si>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</si>
  <si>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</si>
  <si>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</si>
  <si>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</si>
  <si>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</si>
  <si>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</si>
  <si>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</si>
  <si>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</si>
  <si>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</si>
  <si>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</si>
  <si>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</si>
  <si>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</si>
  <si>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</si>
  <si>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</si>
  <si>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</si>
  <si>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</si>
  <si>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</si>
  <si>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</si>
  <si>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</si>
  <si>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</si>
  <si>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</si>
  <si>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</si>
  <si>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</si>
  <si>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</si>
  <si>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</si>
  <si>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</si>
  <si>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</si>
  <si>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06.09.2023 </t>
  </si>
  <si>
    <t xml:space="preserve">Dana 06.09.2023.godine Dom zdravlja Požarevac je izvršio plaćanje prema dobavljačima: </t>
  </si>
  <si>
    <t>Primljena i neutrošena participacija od 06.09.2023</t>
  </si>
  <si>
    <t>Adoc</t>
  </si>
  <si>
    <t>Phoenix Pharma</t>
  </si>
  <si>
    <t>UKUPNO LEKOVI-DIREKTNA PLAĆANJA</t>
  </si>
  <si>
    <t>Esensa</t>
  </si>
  <si>
    <t>Flora komerc</t>
  </si>
  <si>
    <t>Medi labor</t>
  </si>
  <si>
    <t>Promedia</t>
  </si>
  <si>
    <t>Vicor</t>
  </si>
  <si>
    <t>Vega</t>
  </si>
  <si>
    <t>Euromedicina</t>
  </si>
  <si>
    <t>Teamedical</t>
  </si>
  <si>
    <t>Elektroprivreda</t>
  </si>
  <si>
    <t>UKUPNO ENERGENTI-DIREKTNA PLAĆANJA</t>
  </si>
  <si>
    <t>414410223</t>
  </si>
  <si>
    <t>PKF23-06280</t>
  </si>
  <si>
    <t>4563-23</t>
  </si>
  <si>
    <t>23-RN004001575</t>
  </si>
  <si>
    <t>170225223</t>
  </si>
  <si>
    <t>210570223</t>
  </si>
  <si>
    <t>274968223</t>
  </si>
  <si>
    <t>321910223</t>
  </si>
  <si>
    <t>386491223</t>
  </si>
  <si>
    <t>RO-8305/23</t>
  </si>
  <si>
    <t>RO-11700/23</t>
  </si>
  <si>
    <t>R23-05691</t>
  </si>
  <si>
    <t>R23-06444</t>
  </si>
  <si>
    <t>R23-05524</t>
  </si>
  <si>
    <t>R23-05116</t>
  </si>
  <si>
    <t>406742/23</t>
  </si>
  <si>
    <t>492734/23</t>
  </si>
  <si>
    <t>IRN-23001650-002257-1</t>
  </si>
  <si>
    <t>RO-10281/23</t>
  </si>
  <si>
    <t>2002-07001258-23</t>
  </si>
  <si>
    <t>2002-07001324-23</t>
  </si>
  <si>
    <t>2002-07001356-23</t>
  </si>
  <si>
    <t>2002-07001602-23</t>
  </si>
  <si>
    <t>KOM34781631</t>
  </si>
  <si>
    <t>UKUPNO SANITETSKI-DIREKTNA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</si>
</sst>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61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1" xfId="1" applyBorder="1"/>
    <xf numFmtId="4" fontId="6" fillId="0" borderId="1" xfId="1" applyNumberFormat="1" applyBorder="1"/>
    <xf numFmtId="4" fontId="9" fillId="0" borderId="1" xfId="1" applyNumberFormat="1" applyFont="1" applyFill="1" applyBorder="1"/>
    <xf numFmtId="4" fontId="10" fillId="0" borderId="1" xfId="1" applyNumberFormat="1" applyFont="1" applyBorder="1" applyAlignment="1">
      <alignment horizontal="center"/>
    </xf>
    <xf numFmtId="4" fontId="10" fillId="0" borderId="1" xfId="1" applyNumberFormat="1" applyFont="1" applyFill="1" applyBorder="1"/>
    <xf numFmtId="49" fontId="6" fillId="0" borderId="1" xfId="1" applyNumberFormat="1" applyBorder="1"/>
    <xf numFmtId="49" fontId="6" fillId="0" borderId="1" xfId="1" applyNumberFormat="1" applyFill="1" applyBorder="1"/>
    <xf numFmtId="0" fontId="0" fillId="0" borderId="1" xfId="0" applyBorder="1"/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0"/>
  <sheetViews>
    <sheetView tabSelected="1" topLeftCell="B1" zoomScaleNormal="100" workbookViewId="0">
      <selection activeCell="D84" sqref="D8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45175</v>
      </c>
      <c r="H12" s="12">
        <v>4216504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45175</v>
      </c>
      <c r="H13" s="1">
        <f>H14+H29-H37-H50</f>
        <v>4178706.55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45175</v>
      </c>
      <c r="H14" s="2">
        <f>SUM(H15:H28)</f>
        <v>8963954.9299999997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</f>
        <v>2322062.89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124884.76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4435658.04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493975.56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1184208.33-807458.75-12448.88+1184208.33+3000-560090.11+1184208.33-1197659.11-79200+1184208.33-280949.78-938287.24</f>
        <v>863739.45000000042</v>
      </c>
      <c r="I24" s="9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354075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+6500+2350-91.6+6200+3250-6+13800+3150+8300+3750-4345.94-67.5+11420+1850+6850+4550-181.69+9550+4200-4518-63+5500+3500-19850.37+6800+3900-53.5-60+9050+2250+11250+5400-71.25+7650+3900+7050+5900-761.21+13450+2900-2423.48-93.25+9700+6200+5900+2300-2186.38+7600+1650-55.5+7200+3100-64+10200+4450-3074-22675.59+8750+1850+6600+4450-3117.85+12150+2600</f>
        <v>369559.22999999986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45175</v>
      </c>
      <c r="H29" s="2">
        <f>H30+H31+H32+H33+H35+H36+H34</f>
        <v>270147.67000000004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153083.33+203916.67-162122.33+178500-172692.33+178500-208923.94+178500-189703.97+178500-166964.81+178500-156432.19+178500-133344.43+178500-148827.33</f>
        <v>267488.67000000004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f>36083.33-36000+36083.33-36166.66</f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20"/>
      <c r="H36" s="8">
        <f>10141-8734.01-1094.67+11900-312.32+1759-11000</f>
        <v>2659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45175</v>
      </c>
      <c r="H37" s="3">
        <f>SUM(H38:H49)</f>
        <v>5055396.05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124884.76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8">
        <v>4435658.04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493975.56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v>877.69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45175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45175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</f>
        <v>37797.449999999917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4216504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30</v>
      </c>
      <c r="C61" s="27"/>
      <c r="D61" s="27"/>
      <c r="E61" s="14"/>
      <c r="F61" s="14"/>
      <c r="G61" s="7"/>
      <c r="H61" s="11"/>
      <c r="I61" s="9"/>
      <c r="J61" s="9"/>
      <c r="K61" s="6"/>
    </row>
    <row r="63" spans="2:12" x14ac:dyDescent="0.25">
      <c r="B63" s="53" t="s">
        <v>32</v>
      </c>
      <c r="C63" s="54">
        <v>20119</v>
      </c>
      <c r="D63" s="58">
        <v>23210387</v>
      </c>
    </row>
    <row r="64" spans="2:12" x14ac:dyDescent="0.25">
      <c r="B64" s="53" t="s">
        <v>33</v>
      </c>
      <c r="C64" s="55">
        <v>104765.75999999999</v>
      </c>
      <c r="D64" s="58" t="s">
        <v>45</v>
      </c>
    </row>
    <row r="65" spans="2:4" x14ac:dyDescent="0.25">
      <c r="B65" s="56" t="s">
        <v>34</v>
      </c>
      <c r="C65" s="57">
        <f>SUM(C63:C64)</f>
        <v>124884.76</v>
      </c>
      <c r="D65" s="58"/>
    </row>
    <row r="66" spans="2:4" x14ac:dyDescent="0.25">
      <c r="B66" s="53" t="s">
        <v>35</v>
      </c>
      <c r="C66" s="55">
        <v>20707.5</v>
      </c>
      <c r="D66" s="58" t="s">
        <v>46</v>
      </c>
    </row>
    <row r="67" spans="2:4" x14ac:dyDescent="0.25">
      <c r="B67" s="53" t="s">
        <v>36</v>
      </c>
      <c r="C67" s="55">
        <v>18744</v>
      </c>
      <c r="D67" s="58" t="s">
        <v>47</v>
      </c>
    </row>
    <row r="68" spans="2:4" x14ac:dyDescent="0.25">
      <c r="B68" s="53" t="s">
        <v>37</v>
      </c>
      <c r="C68" s="55">
        <v>93720</v>
      </c>
      <c r="D68" s="58" t="s">
        <v>48</v>
      </c>
    </row>
    <row r="69" spans="2:4" x14ac:dyDescent="0.25">
      <c r="B69" s="53" t="s">
        <v>33</v>
      </c>
      <c r="C69" s="55">
        <v>11767.68</v>
      </c>
      <c r="D69" s="58" t="s">
        <v>49</v>
      </c>
    </row>
    <row r="70" spans="2:4" x14ac:dyDescent="0.25">
      <c r="B70" s="53" t="s">
        <v>33</v>
      </c>
      <c r="C70" s="55">
        <v>25006.32</v>
      </c>
      <c r="D70" s="58" t="s">
        <v>50</v>
      </c>
    </row>
    <row r="71" spans="2:4" x14ac:dyDescent="0.25">
      <c r="B71" s="53" t="s">
        <v>33</v>
      </c>
      <c r="C71" s="55">
        <v>110825.28</v>
      </c>
      <c r="D71" s="58" t="s">
        <v>51</v>
      </c>
    </row>
    <row r="72" spans="2:4" x14ac:dyDescent="0.25">
      <c r="B72" s="53" t="s">
        <v>33</v>
      </c>
      <c r="C72" s="55">
        <v>30360</v>
      </c>
      <c r="D72" s="58" t="s">
        <v>52</v>
      </c>
    </row>
    <row r="73" spans="2:4" x14ac:dyDescent="0.25">
      <c r="B73" s="53" t="s">
        <v>33</v>
      </c>
      <c r="C73" s="55">
        <v>40140</v>
      </c>
      <c r="D73" s="58" t="s">
        <v>53</v>
      </c>
    </row>
    <row r="74" spans="2:4" x14ac:dyDescent="0.25">
      <c r="B74" s="53" t="s">
        <v>38</v>
      </c>
      <c r="C74" s="55">
        <v>1204.2</v>
      </c>
      <c r="D74" s="58" t="s">
        <v>54</v>
      </c>
    </row>
    <row r="75" spans="2:4" x14ac:dyDescent="0.25">
      <c r="B75" s="53" t="s">
        <v>38</v>
      </c>
      <c r="C75" s="55">
        <v>12042</v>
      </c>
      <c r="D75" s="59" t="s">
        <v>55</v>
      </c>
    </row>
    <row r="76" spans="2:4" x14ac:dyDescent="0.25">
      <c r="B76" s="53" t="s">
        <v>39</v>
      </c>
      <c r="C76" s="55">
        <v>272170</v>
      </c>
      <c r="D76" s="59" t="s">
        <v>56</v>
      </c>
    </row>
    <row r="77" spans="2:4" x14ac:dyDescent="0.25">
      <c r="B77" s="53" t="s">
        <v>39</v>
      </c>
      <c r="C77" s="55">
        <v>131000</v>
      </c>
      <c r="D77" s="59" t="s">
        <v>57</v>
      </c>
    </row>
    <row r="78" spans="2:4" x14ac:dyDescent="0.25">
      <c r="B78" s="53" t="s">
        <v>39</v>
      </c>
      <c r="C78" s="55">
        <v>148800</v>
      </c>
      <c r="D78" s="59" t="s">
        <v>58</v>
      </c>
    </row>
    <row r="79" spans="2:4" x14ac:dyDescent="0.25">
      <c r="B79" s="53" t="s">
        <v>39</v>
      </c>
      <c r="C79" s="55">
        <v>355286.4</v>
      </c>
      <c r="D79" s="59" t="s">
        <v>59</v>
      </c>
    </row>
    <row r="80" spans="2:4" x14ac:dyDescent="0.25">
      <c r="B80" s="53" t="s">
        <v>40</v>
      </c>
      <c r="C80" s="55">
        <v>123960</v>
      </c>
      <c r="D80" s="59" t="s">
        <v>60</v>
      </c>
    </row>
    <row r="81" spans="2:4" x14ac:dyDescent="0.25">
      <c r="B81" s="53" t="s">
        <v>40</v>
      </c>
      <c r="C81" s="55">
        <v>123960</v>
      </c>
      <c r="D81" s="58" t="s">
        <v>61</v>
      </c>
    </row>
    <row r="82" spans="2:4" x14ac:dyDescent="0.25">
      <c r="B82" s="53" t="s">
        <v>41</v>
      </c>
      <c r="C82" s="55">
        <v>400584</v>
      </c>
      <c r="D82" s="58" t="s">
        <v>62</v>
      </c>
    </row>
    <row r="83" spans="2:4" x14ac:dyDescent="0.25">
      <c r="B83" s="53" t="s">
        <v>38</v>
      </c>
      <c r="C83" s="55">
        <v>90720</v>
      </c>
      <c r="D83" s="58" t="s">
        <v>63</v>
      </c>
    </row>
    <row r="84" spans="2:4" x14ac:dyDescent="0.25">
      <c r="B84" s="53" t="s">
        <v>42</v>
      </c>
      <c r="C84" s="55">
        <v>505779.6</v>
      </c>
      <c r="D84" s="58" t="s">
        <v>64</v>
      </c>
    </row>
    <row r="85" spans="2:4" x14ac:dyDescent="0.25">
      <c r="B85" s="53" t="s">
        <v>42</v>
      </c>
      <c r="C85" s="55">
        <v>925444.32</v>
      </c>
      <c r="D85" s="58" t="s">
        <v>65</v>
      </c>
    </row>
    <row r="86" spans="2:4" x14ac:dyDescent="0.25">
      <c r="B86" s="53" t="s">
        <v>42</v>
      </c>
      <c r="C86" s="55">
        <v>20074.5</v>
      </c>
      <c r="D86" s="58" t="s">
        <v>66</v>
      </c>
    </row>
    <row r="87" spans="2:4" x14ac:dyDescent="0.25">
      <c r="B87" s="53" t="s">
        <v>42</v>
      </c>
      <c r="C87" s="55">
        <v>973362.24</v>
      </c>
      <c r="D87" s="58" t="s">
        <v>67</v>
      </c>
    </row>
    <row r="88" spans="2:4" x14ac:dyDescent="0.25">
      <c r="B88" s="56" t="s">
        <v>69</v>
      </c>
      <c r="C88" s="57">
        <f>SUM(C66:C87)</f>
        <v>4435658.04</v>
      </c>
      <c r="D88" s="58"/>
    </row>
    <row r="89" spans="2:4" x14ac:dyDescent="0.25">
      <c r="B89" s="53" t="s">
        <v>43</v>
      </c>
      <c r="C89" s="55">
        <v>493975.56</v>
      </c>
      <c r="D89" s="58" t="s">
        <v>68</v>
      </c>
    </row>
    <row r="90" spans="2:4" x14ac:dyDescent="0.25">
      <c r="B90" s="56" t="s">
        <v>44</v>
      </c>
      <c r="C90" s="57">
        <v>493975.56</v>
      </c>
      <c r="D90" s="60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2023-09-07T06:16:59Z</dcterms:modified>
  <cp:category/>
  <cp:contentStatus/>
</cp:coreProperties>
</file>